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omachain/Library/Mobile Documents/com~apple~CloudDocs/Incidencia internacional/MEIF/crisis forense en México/Alejandro Arteaga/acceso a la información/TABLAS FINALES - BIEN 2/"/>
    </mc:Choice>
  </mc:AlternateContent>
  <xr:revisionPtr revIDLastSave="0" documentId="13_ncr:1_{0F47D658-DA4B-0148-BF88-F21B44154DAC}" xr6:coauthVersionLast="47" xr6:coauthVersionMax="47" xr10:uidLastSave="{00000000-0000-0000-0000-000000000000}"/>
  <bookViews>
    <workbookView xWindow="0" yWindow="500" windowWidth="28060" windowHeight="16080" activeTab="1" xr2:uid="{8053BE2F-0C6A-4B3F-8164-9EFB5077F500}"/>
  </bookViews>
  <sheets>
    <sheet name="GENERAL" sheetId="1" r:id="rId1"/>
    <sheet name="GRÁFIC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B36" i="1" l="1"/>
  <c r="C36" i="1"/>
  <c r="D36" i="1"/>
  <c r="E36" i="1"/>
  <c r="F36" i="1"/>
  <c r="G36" i="1"/>
  <c r="H36" i="1"/>
  <c r="I36" i="1"/>
  <c r="K36" i="1" s="1"/>
  <c r="J3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</calcChain>
</file>

<file path=xl/sharedStrings.xml><?xml version="1.0" encoding="utf-8"?>
<sst xmlns="http://schemas.openxmlformats.org/spreadsheetml/2006/main" count="64" uniqueCount="57">
  <si>
    <t>ESTADO</t>
  </si>
  <si>
    <t>FOSA COMÚN</t>
  </si>
  <si>
    <t>SEMEFO</t>
  </si>
  <si>
    <t>UNIVERSIDADES</t>
  </si>
  <si>
    <t>CREMADOS</t>
  </si>
  <si>
    <t>SE DESCONOCE</t>
  </si>
  <si>
    <t>NI ENTREGADOS</t>
  </si>
  <si>
    <t>SIN ESPECIFICAR</t>
  </si>
  <si>
    <t>NO RESPONDIÓ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</si>
  <si>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</si>
  <si>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</si>
  <si>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</si>
  <si>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</si>
  <si>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</si>
  <si>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</si>
  <si>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</si>
  <si>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</si>
  <si>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</si>
  <si>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</si>
  <si>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</si>
  <si>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</si>
  <si>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</si>
  <si>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</si>
  <si>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</si>
  <si>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</si>
  <si>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</si>
  <si>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</si>
  <si>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</si>
  <si>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</si>
  <si>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</si>
  <si>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</si>
  <si>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</si>
  <si>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</si>
  <si>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</si>
  <si>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</si>
  <si>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</si>
  <si>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</si>
  <si>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</si>
  <si>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</si>
  <si>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</si>
  <si>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</si>
  <si>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FGR</t>
  </si>
  <si>
    <t>TOTAL</t>
  </si>
  <si>
    <t>Observaciones</t>
  </si>
  <si>
    <t>CENTROS DE RESGUARDO</t>
  </si>
  <si>
    <t>UBICACIÓN</t>
  </si>
  <si>
    <t>UBICACIÓN DE PERSONAS FALLECIDAS SIN IDENTIFICAR</t>
  </si>
  <si>
    <t>SIN ESPECIFICAR O NO RESPONDIÓ</t>
  </si>
  <si>
    <t>PORCENTAJE DEL TOTAL</t>
  </si>
  <si>
    <t>TRANSFERIDOS</t>
  </si>
  <si>
    <t>UBICACIÓN DE CUERPOS SIN IDENTIFICAR POR ESTADO</t>
  </si>
  <si>
    <t>782 DICE DEPOSITADO (O PANTÉON FORENSE)</t>
  </si>
  <si>
    <t>osteoteca semefo 27 (DE 58)</t>
  </si>
  <si>
    <t>osteoteca semefo 77 (DE 147)</t>
  </si>
  <si>
    <t>SIN ESPECIFICAR EN FUNERARIA</t>
  </si>
  <si>
    <t>osteoteca semefo 10 (DE 522)</t>
  </si>
  <si>
    <t>osteoteca semefo 25 (DE 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</si>
</sst>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0" fontId="1" fillId="0" borderId="0" xfId="0" applyNumberFormat="1" applyFont="1"/>
    <xf numFmtId="0" fontId="0" fillId="2" borderId="0" xfId="0" applyFill="1"/>
    <xf numFmtId="0" fontId="2" fillId="2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GRÁFICO!$A$2</c:f>
              <c:strCache>
                <c:ptCount val="1"/>
                <c:pt idx="0">
                  <c:v>UBICACIÓN DE PERSONAS FALLECIDAS SIN IDENTIFICAR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4F0-405C-B2F6-EA253D4E4B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4F0-405C-B2F6-EA253D4E4B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F0-405C-B2F6-EA253D4E4B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4F0-405C-B2F6-EA253D4E4B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F0-405C-B2F6-EA253D4E4B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4F0-405C-B2F6-EA253D4E4B9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F0-405C-B2F6-EA253D4E4B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F0-405C-B2F6-EA253D4E4B9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F0-405C-B2F6-EA253D4E4B9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6E1621F-7A34-47E0-A6DA-5C7944AA0298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, </a:t>
                    </a:r>
                    <a:fld id="{9C34049B-9A22-44EE-BB4A-F649DF90F962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(60.55%)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4F0-405C-B2F6-EA253D4E4B92}"/>
                </c:ext>
              </c:extLst>
            </c:dLbl>
            <c:dLbl>
              <c:idx val="1"/>
              <c:layout>
                <c:manualLayout>
                  <c:x val="0.11769872639437851"/>
                  <c:y val="-0.153948153741056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8705CAA-715E-4FFF-9918-98550C1BE594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, </a:t>
                    </a:r>
                    <a:fld id="{DF8FC871-4098-43D7-B9FF-51E77D44837F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(7.0%)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787439613526575E-2"/>
                      <c:h val="0.1415525114155251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4F0-405C-B2F6-EA253D4E4B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8FC175F-78A2-4B27-8CCA-C81E3E07DB9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79EB44C3-D8E6-45F9-9304-677601FA55B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(1.79%)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4F0-405C-B2F6-EA253D4E4B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43D1E84-50A6-4049-BA23-9EF15DB3388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2F655547-32FE-4227-B590-CE90D63E8F3C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(5.72%)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4F0-405C-B2F6-EA253D4E4B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CBDACC0-D72A-45F9-981F-084412DDDD2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DB545DC7-1996-47B9-8E51-1C18AFF040EE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(2.62%)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4F0-405C-B2F6-EA253D4E4B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32F5453-1891-449C-861F-5B659EC6DFA5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F51CC2FE-8C2A-460D-9CC9-51BD03751965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(0.02%)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4F0-405C-B2F6-EA253D4E4B9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E3E724F-8C98-4DE5-8C1D-6193CB335E2E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E2F14D4B-F3A2-4133-B3C0-8C7159D63928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(0.05%)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4F0-405C-B2F6-EA253D4E4B9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1FCFD3A-0DED-41A5-8108-D93AB4DF0B65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, </a:t>
                    </a:r>
                    <a:fld id="{55AB6BDF-4929-4AA0-82C1-731EBDE17367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 (22.7%)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4F0-405C-B2F6-EA253D4E4B9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1CC243B-351E-4E2F-8A06-AF567477856A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, </a:t>
                    </a:r>
                    <a:fld id="{17AEF714-C90D-41B5-B7D2-FB362DD903C9}" type="VALUE">
                      <a:rPr lang="en-US" baseline="0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F0-405C-B2F6-EA253D4E4B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GRÁFICO!$B$1:$J$1</c:f>
              <c:strCache>
                <c:ptCount val="8"/>
                <c:pt idx="0">
                  <c:v>FOSA COMÚN</c:v>
                </c:pt>
                <c:pt idx="1">
                  <c:v>SEMEFO</c:v>
                </c:pt>
                <c:pt idx="2">
                  <c:v>CENTROS DE RESGUARDO</c:v>
                </c:pt>
                <c:pt idx="3">
                  <c:v>UNIVERSIDADES</c:v>
                </c:pt>
                <c:pt idx="4">
                  <c:v>CREMADOS</c:v>
                </c:pt>
                <c:pt idx="5">
                  <c:v>SE DESCONOCE</c:v>
                </c:pt>
                <c:pt idx="6">
                  <c:v>TRANSFERIDOS</c:v>
                </c:pt>
                <c:pt idx="7">
                  <c:v>SIN ESPECIFICAR O NO RESPONDIÓ</c:v>
                </c:pt>
              </c:strCache>
            </c:strRef>
          </c:cat>
          <c:val>
            <c:numRef>
              <c:f>GRÁFICO!$B$2:$J$2</c:f>
              <c:numCache>
                <c:formatCode>General</c:formatCode>
                <c:ptCount val="9"/>
                <c:pt idx="0">
                  <c:v>31488</c:v>
                </c:pt>
                <c:pt idx="1">
                  <c:v>3641</c:v>
                </c:pt>
                <c:pt idx="2">
                  <c:v>929</c:v>
                </c:pt>
                <c:pt idx="3">
                  <c:v>2738</c:v>
                </c:pt>
                <c:pt idx="4">
                  <c:v>1365</c:v>
                </c:pt>
                <c:pt idx="5">
                  <c:v>11</c:v>
                </c:pt>
                <c:pt idx="6">
                  <c:v>26</c:v>
                </c:pt>
                <c:pt idx="7">
                  <c:v>11806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0-405C-B2F6-EA253D4E4B9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3</xdr:row>
      <xdr:rowOff>95250</xdr:rowOff>
    </xdr:from>
    <xdr:to>
      <xdr:col>11</xdr:col>
      <xdr:colOff>333375</xdr:colOff>
      <xdr:row>29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42FF83-956B-4693-9EBE-61139ABC9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B141-B735-449A-AE70-A6987627BC79}">
  <dimension ref="A1:N36"/>
  <sheetViews>
    <sheetView topLeftCell="A11" workbookViewId="0">
      <selection activeCell="L36" sqref="L36"/>
    </sheetView>
  </sheetViews>
  <sheetFormatPr baseColWidth="10" defaultRowHeight="15" x14ac:dyDescent="0.2"/>
  <cols>
    <col min="1" max="1" width="17.1640625" bestFit="1" customWidth="1"/>
    <col min="2" max="2" width="13.1640625" bestFit="1" customWidth="1"/>
    <col min="3" max="3" width="8.1640625" bestFit="1" customWidth="1"/>
    <col min="4" max="4" width="16.5" bestFit="1" customWidth="1"/>
    <col min="5" max="5" width="15.1640625" bestFit="1" customWidth="1"/>
    <col min="6" max="6" width="11" bestFit="1" customWidth="1"/>
    <col min="7" max="7" width="14.33203125" bestFit="1" customWidth="1"/>
    <col min="8" max="8" width="15.33203125" bestFit="1" customWidth="1"/>
    <col min="9" max="9" width="15.5" bestFit="1" customWidth="1"/>
    <col min="10" max="10" width="14.6640625" bestFit="1" customWidth="1"/>
    <col min="11" max="11" width="6.5" bestFit="1" customWidth="1"/>
  </cols>
  <sheetData>
    <row r="1" spans="1:14" x14ac:dyDescent="0.2">
      <c r="A1" t="s">
        <v>50</v>
      </c>
    </row>
    <row r="2" spans="1:14" x14ac:dyDescent="0.2">
      <c r="A2" t="s">
        <v>0</v>
      </c>
      <c r="B2" t="s">
        <v>1</v>
      </c>
      <c r="C2" t="s">
        <v>2</v>
      </c>
      <c r="D2" t="s">
        <v>44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s="2" t="s">
        <v>42</v>
      </c>
      <c r="L2" t="s">
        <v>43</v>
      </c>
      <c r="N2" s="7"/>
    </row>
    <row r="3" spans="1:14" x14ac:dyDescent="0.2">
      <c r="A3" t="s">
        <v>9</v>
      </c>
      <c r="B3">
        <v>121</v>
      </c>
      <c r="E3">
        <v>18</v>
      </c>
      <c r="K3" s="2">
        <f t="shared" ref="K3:K35" si="0">SUM(B3:J3)</f>
        <v>139</v>
      </c>
      <c r="N3" s="7"/>
    </row>
    <row r="4" spans="1:14" x14ac:dyDescent="0.2">
      <c r="A4" t="s">
        <v>10</v>
      </c>
      <c r="B4">
        <v>9087</v>
      </c>
      <c r="K4" s="2">
        <f t="shared" si="0"/>
        <v>9087</v>
      </c>
      <c r="N4" s="7"/>
    </row>
    <row r="5" spans="1:14" x14ac:dyDescent="0.2">
      <c r="A5" t="s">
        <v>11</v>
      </c>
      <c r="B5">
        <v>188</v>
      </c>
      <c r="C5">
        <v>16</v>
      </c>
      <c r="D5">
        <v>80</v>
      </c>
      <c r="K5" s="2">
        <f t="shared" si="0"/>
        <v>284</v>
      </c>
      <c r="N5" s="7"/>
    </row>
    <row r="6" spans="1:14" x14ac:dyDescent="0.2">
      <c r="A6" t="s">
        <v>12</v>
      </c>
      <c r="B6">
        <v>11</v>
      </c>
      <c r="C6">
        <v>3</v>
      </c>
      <c r="K6" s="2">
        <f t="shared" si="0"/>
        <v>14</v>
      </c>
      <c r="N6" s="7"/>
    </row>
    <row r="7" spans="1:14" x14ac:dyDescent="0.2">
      <c r="A7" t="s">
        <v>13</v>
      </c>
      <c r="J7" s="5">
        <v>379</v>
      </c>
      <c r="K7" s="2">
        <f t="shared" si="0"/>
        <v>379</v>
      </c>
      <c r="N7" s="7"/>
    </row>
    <row r="8" spans="1:14" x14ac:dyDescent="0.2">
      <c r="A8" t="s">
        <v>14</v>
      </c>
      <c r="B8">
        <v>3095</v>
      </c>
      <c r="D8">
        <v>782</v>
      </c>
      <c r="E8">
        <v>13</v>
      </c>
      <c r="H8">
        <v>26</v>
      </c>
      <c r="I8">
        <v>27</v>
      </c>
      <c r="K8" s="2">
        <f t="shared" si="0"/>
        <v>3943</v>
      </c>
      <c r="L8" t="s">
        <v>51</v>
      </c>
      <c r="N8" s="7"/>
    </row>
    <row r="9" spans="1:14" x14ac:dyDescent="0.2">
      <c r="A9" t="s">
        <v>15</v>
      </c>
      <c r="B9">
        <v>2943</v>
      </c>
      <c r="C9">
        <v>354</v>
      </c>
      <c r="E9">
        <v>2174</v>
      </c>
      <c r="I9">
        <v>1230</v>
      </c>
      <c r="K9" s="2">
        <f t="shared" si="0"/>
        <v>6701</v>
      </c>
      <c r="N9" s="7"/>
    </row>
    <row r="10" spans="1:14" x14ac:dyDescent="0.2">
      <c r="A10" t="s">
        <v>16</v>
      </c>
      <c r="B10">
        <v>616</v>
      </c>
      <c r="C10">
        <v>58</v>
      </c>
      <c r="E10">
        <v>24</v>
      </c>
      <c r="I10">
        <v>31</v>
      </c>
      <c r="K10" s="2">
        <f t="shared" si="0"/>
        <v>729</v>
      </c>
      <c r="L10" t="s">
        <v>52</v>
      </c>
      <c r="N10" s="7"/>
    </row>
    <row r="11" spans="1:14" x14ac:dyDescent="0.2">
      <c r="A11" t="s">
        <v>17</v>
      </c>
      <c r="C11">
        <v>147</v>
      </c>
      <c r="I11">
        <v>30</v>
      </c>
      <c r="J11" s="1"/>
      <c r="K11" s="3">
        <f t="shared" si="0"/>
        <v>177</v>
      </c>
      <c r="L11" t="s">
        <v>53</v>
      </c>
      <c r="N11" s="7"/>
    </row>
    <row r="12" spans="1:14" x14ac:dyDescent="0.2">
      <c r="A12" t="s">
        <v>18</v>
      </c>
      <c r="B12">
        <v>490</v>
      </c>
      <c r="K12" s="2">
        <f t="shared" si="0"/>
        <v>490</v>
      </c>
      <c r="N12" s="7"/>
    </row>
    <row r="13" spans="1:14" x14ac:dyDescent="0.2">
      <c r="A13" t="s">
        <v>19</v>
      </c>
      <c r="B13">
        <v>5968</v>
      </c>
      <c r="J13" s="1"/>
      <c r="K13" s="3">
        <f t="shared" si="0"/>
        <v>5968</v>
      </c>
      <c r="N13" s="7"/>
    </row>
    <row r="14" spans="1:14" x14ac:dyDescent="0.2">
      <c r="A14" t="s">
        <v>20</v>
      </c>
      <c r="B14">
        <v>818</v>
      </c>
      <c r="K14" s="2">
        <f t="shared" si="0"/>
        <v>818</v>
      </c>
      <c r="N14" s="7"/>
    </row>
    <row r="15" spans="1:14" x14ac:dyDescent="0.2">
      <c r="A15" t="s">
        <v>21</v>
      </c>
      <c r="J15" s="6">
        <v>819</v>
      </c>
      <c r="K15" s="3">
        <f t="shared" si="0"/>
        <v>819</v>
      </c>
      <c r="N15" s="7"/>
    </row>
    <row r="16" spans="1:14" x14ac:dyDescent="0.2">
      <c r="A16" t="s">
        <v>22</v>
      </c>
      <c r="B16">
        <v>517</v>
      </c>
      <c r="C16">
        <v>237</v>
      </c>
      <c r="K16" s="2">
        <f t="shared" si="0"/>
        <v>754</v>
      </c>
      <c r="N16" s="7"/>
    </row>
    <row r="17" spans="1:14" x14ac:dyDescent="0.2">
      <c r="A17" t="s">
        <v>23</v>
      </c>
      <c r="B17">
        <v>1392</v>
      </c>
      <c r="C17">
        <v>719</v>
      </c>
      <c r="D17">
        <v>36</v>
      </c>
      <c r="E17">
        <v>466</v>
      </c>
      <c r="F17">
        <v>1365</v>
      </c>
      <c r="G17">
        <v>0</v>
      </c>
      <c r="I17">
        <v>1760</v>
      </c>
      <c r="K17" s="2">
        <f t="shared" si="0"/>
        <v>5738</v>
      </c>
      <c r="N17" s="7"/>
    </row>
    <row r="18" spans="1:14" x14ac:dyDescent="0.2">
      <c r="A18" t="s">
        <v>24</v>
      </c>
      <c r="B18">
        <v>765</v>
      </c>
      <c r="K18" s="2">
        <f t="shared" si="0"/>
        <v>765</v>
      </c>
      <c r="N18" s="7"/>
    </row>
    <row r="19" spans="1:14" x14ac:dyDescent="0.2">
      <c r="A19" t="s">
        <v>25</v>
      </c>
      <c r="J19" s="6">
        <v>391</v>
      </c>
      <c r="K19" s="3">
        <f t="shared" si="0"/>
        <v>391</v>
      </c>
      <c r="N19" s="7"/>
    </row>
    <row r="20" spans="1:14" x14ac:dyDescent="0.2">
      <c r="A20" t="s">
        <v>26</v>
      </c>
      <c r="B20">
        <v>317</v>
      </c>
      <c r="C20">
        <v>132</v>
      </c>
      <c r="K20" s="2">
        <f t="shared" si="0"/>
        <v>449</v>
      </c>
      <c r="N20" s="7"/>
    </row>
    <row r="21" spans="1:14" x14ac:dyDescent="0.2">
      <c r="A21" t="s">
        <v>27</v>
      </c>
      <c r="J21" s="5">
        <v>2077</v>
      </c>
      <c r="K21" s="2">
        <f t="shared" si="0"/>
        <v>2077</v>
      </c>
      <c r="N21" s="7"/>
    </row>
    <row r="22" spans="1:14" x14ac:dyDescent="0.2">
      <c r="A22" t="s">
        <v>28</v>
      </c>
      <c r="B22">
        <v>107</v>
      </c>
      <c r="C22">
        <v>125</v>
      </c>
      <c r="D22">
        <v>31</v>
      </c>
      <c r="E22">
        <v>26</v>
      </c>
      <c r="G22">
        <v>11</v>
      </c>
      <c r="I22">
        <v>1</v>
      </c>
      <c r="J22" s="1"/>
      <c r="K22" s="3">
        <f t="shared" si="0"/>
        <v>301</v>
      </c>
      <c r="L22" t="s">
        <v>54</v>
      </c>
      <c r="N22" s="7"/>
    </row>
    <row r="23" spans="1:14" x14ac:dyDescent="0.2">
      <c r="A23" t="s">
        <v>29</v>
      </c>
      <c r="B23">
        <v>414</v>
      </c>
      <c r="C23">
        <v>420</v>
      </c>
      <c r="K23" s="2">
        <f t="shared" si="0"/>
        <v>834</v>
      </c>
      <c r="N23" s="7"/>
    </row>
    <row r="24" spans="1:14" x14ac:dyDescent="0.2">
      <c r="A24" t="s">
        <v>30</v>
      </c>
      <c r="B24">
        <v>214</v>
      </c>
      <c r="C24">
        <v>29</v>
      </c>
      <c r="K24" s="2">
        <f t="shared" si="0"/>
        <v>243</v>
      </c>
      <c r="N24" s="7"/>
    </row>
    <row r="25" spans="1:14" x14ac:dyDescent="0.2">
      <c r="A25" t="s">
        <v>31</v>
      </c>
      <c r="J25" s="6">
        <v>516</v>
      </c>
      <c r="K25" s="3">
        <f t="shared" si="0"/>
        <v>516</v>
      </c>
      <c r="N25" s="7"/>
    </row>
    <row r="26" spans="1:14" x14ac:dyDescent="0.2">
      <c r="A26" t="s">
        <v>32</v>
      </c>
      <c r="B26">
        <v>429</v>
      </c>
      <c r="C26">
        <v>175</v>
      </c>
      <c r="E26">
        <v>9</v>
      </c>
      <c r="K26" s="2">
        <f t="shared" si="0"/>
        <v>613</v>
      </c>
      <c r="N26" s="7"/>
    </row>
    <row r="27" spans="1:14" x14ac:dyDescent="0.2">
      <c r="A27" t="s">
        <v>33</v>
      </c>
      <c r="B27">
        <v>695</v>
      </c>
      <c r="C27">
        <v>522</v>
      </c>
      <c r="K27" s="2">
        <f t="shared" si="0"/>
        <v>1217</v>
      </c>
      <c r="L27" t="s">
        <v>55</v>
      </c>
      <c r="N27" s="7"/>
    </row>
    <row r="28" spans="1:14" x14ac:dyDescent="0.2">
      <c r="A28" t="s">
        <v>34</v>
      </c>
      <c r="B28">
        <v>1205</v>
      </c>
      <c r="K28" s="2">
        <f t="shared" si="0"/>
        <v>1205</v>
      </c>
      <c r="N28" s="7"/>
    </row>
    <row r="29" spans="1:14" x14ac:dyDescent="0.2">
      <c r="A29" t="s">
        <v>35</v>
      </c>
      <c r="B29">
        <v>411</v>
      </c>
      <c r="C29">
        <v>90</v>
      </c>
      <c r="E29">
        <v>4</v>
      </c>
      <c r="I29">
        <v>3</v>
      </c>
      <c r="K29" s="2">
        <f t="shared" si="0"/>
        <v>508</v>
      </c>
      <c r="L29" t="s">
        <v>56</v>
      </c>
      <c r="N29" s="7"/>
    </row>
    <row r="30" spans="1:14" x14ac:dyDescent="0.2">
      <c r="A30" t="s">
        <v>36</v>
      </c>
      <c r="J30" s="5">
        <v>3788</v>
      </c>
      <c r="K30" s="2">
        <f t="shared" si="0"/>
        <v>3788</v>
      </c>
      <c r="N30" s="7"/>
    </row>
    <row r="31" spans="1:14" x14ac:dyDescent="0.2">
      <c r="A31" t="s">
        <v>37</v>
      </c>
      <c r="J31" s="6">
        <v>89</v>
      </c>
      <c r="K31" s="3">
        <f t="shared" si="0"/>
        <v>89</v>
      </c>
      <c r="N31" s="7"/>
    </row>
    <row r="32" spans="1:14" x14ac:dyDescent="0.2">
      <c r="A32" t="s">
        <v>38</v>
      </c>
      <c r="B32">
        <v>870</v>
      </c>
      <c r="C32">
        <v>233</v>
      </c>
      <c r="I32">
        <v>288</v>
      </c>
      <c r="J32" s="1"/>
      <c r="K32" s="3">
        <f t="shared" si="0"/>
        <v>1391</v>
      </c>
      <c r="N32" s="7"/>
    </row>
    <row r="33" spans="1:14" x14ac:dyDescent="0.2">
      <c r="A33" t="s">
        <v>39</v>
      </c>
      <c r="C33">
        <v>35</v>
      </c>
      <c r="I33">
        <v>377</v>
      </c>
      <c r="K33" s="2">
        <f t="shared" si="0"/>
        <v>412</v>
      </c>
      <c r="N33" s="7"/>
    </row>
    <row r="34" spans="1:14" x14ac:dyDescent="0.2">
      <c r="A34" t="s">
        <v>40</v>
      </c>
      <c r="B34">
        <v>815</v>
      </c>
      <c r="C34">
        <v>128</v>
      </c>
      <c r="E34">
        <v>4</v>
      </c>
      <c r="K34" s="2">
        <f t="shared" si="0"/>
        <v>947</v>
      </c>
      <c r="N34" s="7"/>
    </row>
    <row r="35" spans="1:14" x14ac:dyDescent="0.2">
      <c r="A35" t="s">
        <v>41</v>
      </c>
      <c r="C35">
        <v>218</v>
      </c>
      <c r="K35" s="2">
        <f t="shared" si="0"/>
        <v>218</v>
      </c>
    </row>
    <row r="36" spans="1:14" x14ac:dyDescent="0.2">
      <c r="A36" s="2" t="s">
        <v>42</v>
      </c>
      <c r="B36" s="2">
        <f t="shared" ref="B36:J36" si="1">SUM(B3:B35)</f>
        <v>31488</v>
      </c>
      <c r="C36" s="2">
        <f t="shared" si="1"/>
        <v>3641</v>
      </c>
      <c r="D36" s="2">
        <f t="shared" si="1"/>
        <v>929</v>
      </c>
      <c r="E36" s="2">
        <f t="shared" si="1"/>
        <v>2738</v>
      </c>
      <c r="F36" s="2">
        <f t="shared" si="1"/>
        <v>1365</v>
      </c>
      <c r="G36" s="2">
        <f t="shared" si="1"/>
        <v>11</v>
      </c>
      <c r="H36" s="2">
        <f t="shared" si="1"/>
        <v>26</v>
      </c>
      <c r="I36" s="2">
        <f t="shared" si="1"/>
        <v>3747</v>
      </c>
      <c r="J36" s="2">
        <f t="shared" si="1"/>
        <v>8059</v>
      </c>
      <c r="K36" s="2">
        <f>SUM(B36:J36)</f>
        <v>52004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0BC2-008B-4A2C-897B-FE1DFAF47988}">
  <dimension ref="A1:J6"/>
  <sheetViews>
    <sheetView tabSelected="1" workbookViewId="0">
      <selection activeCell="B1" sqref="B1"/>
    </sheetView>
  </sheetViews>
  <sheetFormatPr baseColWidth="10" defaultRowHeight="15" x14ac:dyDescent="0.2"/>
  <cols>
    <col min="1" max="1" width="50.1640625" bestFit="1" customWidth="1"/>
  </cols>
  <sheetData>
    <row r="1" spans="1:10" x14ac:dyDescent="0.2">
      <c r="A1" t="s">
        <v>45</v>
      </c>
      <c r="B1" t="s">
        <v>1</v>
      </c>
      <c r="C1" t="s">
        <v>2</v>
      </c>
      <c r="D1" t="s">
        <v>44</v>
      </c>
      <c r="E1" t="s">
        <v>3</v>
      </c>
      <c r="F1" t="s">
        <v>4</v>
      </c>
      <c r="G1" t="s">
        <v>5</v>
      </c>
      <c r="H1" t="s">
        <v>49</v>
      </c>
      <c r="I1" t="s">
        <v>47</v>
      </c>
    </row>
    <row r="2" spans="1:10" x14ac:dyDescent="0.2">
      <c r="A2" t="s">
        <v>46</v>
      </c>
      <c r="B2">
        <v>31488</v>
      </c>
      <c r="C2">
        <v>3641</v>
      </c>
      <c r="D2">
        <v>929</v>
      </c>
      <c r="E2">
        <v>2738</v>
      </c>
      <c r="F2">
        <v>1365</v>
      </c>
      <c r="G2">
        <v>11</v>
      </c>
      <c r="H2">
        <v>26</v>
      </c>
      <c r="I2">
        <v>11806</v>
      </c>
    </row>
    <row r="3" spans="1:10" x14ac:dyDescent="0.2">
      <c r="A3" t="s">
        <v>48</v>
      </c>
      <c r="B3" s="4">
        <f t="shared" ref="B3:I3" si="0">SUM(B2)/SUM($B$2:$I$2)</f>
        <v>0.60549188523959696</v>
      </c>
      <c r="C3" s="4">
        <f t="shared" si="0"/>
        <v>7.0013845088839316E-2</v>
      </c>
      <c r="D3" s="4">
        <f t="shared" si="0"/>
        <v>1.7864010460733791E-2</v>
      </c>
      <c r="E3" s="4">
        <f t="shared" si="0"/>
        <v>5.264979616952542E-2</v>
      </c>
      <c r="F3" s="4">
        <f t="shared" si="0"/>
        <v>2.6247980924544265E-2</v>
      </c>
      <c r="G3" s="4">
        <f t="shared" si="0"/>
        <v>2.1152219060072302E-4</v>
      </c>
      <c r="H3" s="4">
        <f t="shared" si="0"/>
        <v>4.9996154141989074E-4</v>
      </c>
      <c r="I3" s="4">
        <f t="shared" si="0"/>
        <v>0.22702099838473963</v>
      </c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 autor</dc:creator>
  <cp:lastModifiedBy>Mariano Machain</cp:lastModifiedBy>
  <dcterms:created xsi:type="dcterms:W3CDTF">2021-03-01T21:26:57Z</dcterms:created>
  <dcterms:modified xsi:type="dcterms:W3CDTF">2021-05-26T03:24:47Z</dcterms:modified>
</cp:coreProperties>
</file>